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kevinchiang/Documents/Teaching/BSAD 295/Excel folder/"/>
    </mc:Choice>
  </mc:AlternateContent>
  <bookViews>
    <workbookView xWindow="0" yWindow="460" windowWidth="32980" windowHeight="17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8" i="1" l="1"/>
  <c r="B18" i="1"/>
  <c r="B23" i="1"/>
  <c r="B20" i="1"/>
  <c r="B22" i="1"/>
  <c r="D38" i="1"/>
  <c r="E38" i="1"/>
  <c r="F38" i="1"/>
  <c r="G38" i="1"/>
  <c r="H38" i="1"/>
  <c r="C38" i="1"/>
  <c r="D18" i="1"/>
  <c r="D23" i="1"/>
  <c r="E18" i="1"/>
  <c r="E23" i="1"/>
  <c r="F18" i="1"/>
  <c r="F23" i="1"/>
  <c r="G18" i="1"/>
  <c r="G23" i="1"/>
  <c r="H18" i="1"/>
  <c r="H23" i="1"/>
  <c r="C18" i="1"/>
  <c r="C23" i="1"/>
  <c r="D20" i="1"/>
  <c r="D22" i="1"/>
  <c r="E20" i="1"/>
  <c r="E22" i="1"/>
  <c r="F20" i="1"/>
  <c r="F22" i="1"/>
  <c r="G20" i="1"/>
  <c r="G22" i="1"/>
  <c r="H20" i="1"/>
  <c r="H22" i="1"/>
  <c r="C20" i="1"/>
  <c r="C22" i="1"/>
</calcChain>
</file>

<file path=xl/sharedStrings.xml><?xml version="1.0" encoding="utf-8"?>
<sst xmlns="http://schemas.openxmlformats.org/spreadsheetml/2006/main" count="45" uniqueCount="42">
  <si>
    <t>Baidu IPO date: Aug. 05, 2005</t>
  </si>
  <si>
    <t>2005E</t>
  </si>
  <si>
    <t>2006E</t>
  </si>
  <si>
    <t>2007E</t>
  </si>
  <si>
    <t>2008E</t>
  </si>
  <si>
    <t>2009E</t>
  </si>
  <si>
    <t>2010E</t>
  </si>
  <si>
    <t>(In RMB millions)</t>
  </si>
  <si>
    <t>Net Revenue</t>
  </si>
  <si>
    <t>Cost of Revenue</t>
  </si>
  <si>
    <t>SG&amp;A</t>
  </si>
  <si>
    <t>R&amp;D</t>
  </si>
  <si>
    <t>Other Income</t>
  </si>
  <si>
    <t>EBT</t>
  </si>
  <si>
    <t>Tax</t>
  </si>
  <si>
    <t>Stock-Based Comp (SBC)</t>
  </si>
  <si>
    <t>Depreciation</t>
  </si>
  <si>
    <t>Amortization</t>
  </si>
  <si>
    <t>Net Income</t>
  </si>
  <si>
    <t>EBITDA (ex. SBC)</t>
  </si>
  <si>
    <t>Operating Profit</t>
  </si>
  <si>
    <t>Cash</t>
  </si>
  <si>
    <t>A/R</t>
  </si>
  <si>
    <t>Prepaid Expenses</t>
  </si>
  <si>
    <t>Net Fixed Assets</t>
  </si>
  <si>
    <t>Net Intangible Assets</t>
  </si>
  <si>
    <t>Accrued Expenses</t>
  </si>
  <si>
    <t>Customers' Deposits</t>
  </si>
  <si>
    <t>Deferred Revenue</t>
  </si>
  <si>
    <t>Share Capital &amp; Reserve</t>
  </si>
  <si>
    <t>R/E</t>
  </si>
  <si>
    <t>Shareholders' Equity</t>
  </si>
  <si>
    <t>2004A</t>
  </si>
  <si>
    <t>Convertible Preferred Shares</t>
  </si>
  <si>
    <t>Exchange Rate (RMB/USD)</t>
  </si>
  <si>
    <t>Offer Price (per share)</t>
  </si>
  <si>
    <t>Primary</t>
  </si>
  <si>
    <t>Secondary</t>
  </si>
  <si>
    <t># Shares Outstanding after IPO</t>
  </si>
  <si>
    <t># Shares Offered</t>
  </si>
  <si>
    <t xml:space="preserve">million </t>
  </si>
  <si>
    <t>Gross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</si>
</sst>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8" zoomScale="125" zoomScaleNormal="125" workbookViewId="0">
      <selection activeCell="A40" sqref="A40:XFD57"/>
    </sheetView>
  </sheetViews>
  <sheetFormatPr baseColWidth="10" defaultRowHeight="16" x14ac:dyDescent="0.2"/>
  <cols>
    <col min="1" max="1" width="25.83203125" customWidth="1"/>
    <col min="2" max="2" width="12" customWidth="1"/>
  </cols>
  <sheetData>
    <row r="1" spans="1:8" x14ac:dyDescent="0.2">
      <c r="A1" s="6" t="s">
        <v>0</v>
      </c>
      <c r="B1" s="6"/>
      <c r="C1" s="6"/>
      <c r="D1" s="6"/>
      <c r="E1" s="6"/>
      <c r="F1" s="6"/>
      <c r="G1" s="6"/>
      <c r="H1" s="6"/>
    </row>
    <row r="2" spans="1:8" x14ac:dyDescent="0.2">
      <c r="A2" s="2" t="s">
        <v>35</v>
      </c>
      <c r="B2" s="3">
        <v>27</v>
      </c>
      <c r="C2" s="2"/>
      <c r="D2" s="2"/>
      <c r="E2" s="2"/>
      <c r="F2" s="2"/>
      <c r="G2" s="2"/>
      <c r="H2" s="2"/>
    </row>
    <row r="3" spans="1:8" x14ac:dyDescent="0.2">
      <c r="A3" s="4" t="s">
        <v>41</v>
      </c>
      <c r="B3" s="5">
        <v>7.0000000000000007E-2</v>
      </c>
      <c r="C3" s="4"/>
      <c r="D3" s="4"/>
      <c r="E3" s="4"/>
      <c r="F3" s="4"/>
      <c r="G3" s="4"/>
      <c r="H3" s="4"/>
    </row>
    <row r="4" spans="1:8" x14ac:dyDescent="0.2">
      <c r="A4" s="2" t="s">
        <v>38</v>
      </c>
      <c r="B4" s="1">
        <v>32.299999999999997</v>
      </c>
      <c r="C4" s="2" t="s">
        <v>40</v>
      </c>
      <c r="D4" s="2"/>
      <c r="E4" s="2"/>
      <c r="F4" s="2"/>
      <c r="G4" s="2"/>
      <c r="H4" s="2"/>
    </row>
    <row r="5" spans="1:8" x14ac:dyDescent="0.2">
      <c r="A5" s="2" t="s">
        <v>39</v>
      </c>
      <c r="B5" s="1">
        <v>4.04</v>
      </c>
      <c r="C5" s="2" t="s">
        <v>40</v>
      </c>
      <c r="D5" s="2"/>
      <c r="E5" s="2"/>
      <c r="F5" s="2"/>
      <c r="G5" s="2"/>
      <c r="H5" s="2"/>
    </row>
    <row r="6" spans="1:8" x14ac:dyDescent="0.2">
      <c r="A6" s="1" t="s">
        <v>36</v>
      </c>
      <c r="B6" s="1">
        <v>3.21</v>
      </c>
      <c r="C6" s="2" t="s">
        <v>40</v>
      </c>
      <c r="D6" s="2"/>
      <c r="E6" s="2"/>
      <c r="F6" s="2"/>
      <c r="G6" s="2"/>
      <c r="H6" s="2"/>
    </row>
    <row r="7" spans="1:8" x14ac:dyDescent="0.2">
      <c r="A7" s="1" t="s">
        <v>37</v>
      </c>
      <c r="B7" s="1">
        <v>0.83</v>
      </c>
      <c r="C7" s="2" t="s">
        <v>40</v>
      </c>
      <c r="D7" s="2"/>
      <c r="E7" s="2"/>
      <c r="F7" s="2"/>
      <c r="G7" s="2"/>
      <c r="H7" s="2"/>
    </row>
    <row r="8" spans="1:8" x14ac:dyDescent="0.2">
      <c r="A8" s="2" t="s">
        <v>34</v>
      </c>
      <c r="B8" s="1">
        <v>8.1059999999999999</v>
      </c>
      <c r="C8" s="2"/>
      <c r="D8" s="2"/>
      <c r="E8" s="2"/>
      <c r="F8" s="2"/>
      <c r="G8" s="2"/>
      <c r="H8" s="2"/>
    </row>
    <row r="10" spans="1:8" x14ac:dyDescent="0.2">
      <c r="A10" t="s">
        <v>7</v>
      </c>
      <c r="B10" t="s">
        <v>32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</row>
    <row r="11" spans="1:8" x14ac:dyDescent="0.2">
      <c r="A11" t="s">
        <v>8</v>
      </c>
      <c r="B11">
        <v>111</v>
      </c>
      <c r="C11">
        <v>271</v>
      </c>
      <c r="D11">
        <v>512</v>
      </c>
      <c r="E11">
        <v>762</v>
      </c>
      <c r="F11">
        <v>1044</v>
      </c>
      <c r="G11">
        <v>1434</v>
      </c>
      <c r="H11">
        <v>1750</v>
      </c>
    </row>
    <row r="12" spans="1:8" x14ac:dyDescent="0.2">
      <c r="A12" t="s">
        <v>9</v>
      </c>
      <c r="B12">
        <v>33</v>
      </c>
      <c r="C12">
        <v>80</v>
      </c>
      <c r="D12">
        <v>137</v>
      </c>
      <c r="E12">
        <v>187</v>
      </c>
      <c r="F12">
        <v>246</v>
      </c>
      <c r="G12">
        <v>320</v>
      </c>
      <c r="H12">
        <v>392</v>
      </c>
    </row>
    <row r="13" spans="1:8" x14ac:dyDescent="0.2">
      <c r="A13" s="1" t="s">
        <v>16</v>
      </c>
      <c r="B13" s="1">
        <v>8.9</v>
      </c>
      <c r="C13">
        <v>32</v>
      </c>
      <c r="D13">
        <v>52</v>
      </c>
      <c r="E13">
        <v>62</v>
      </c>
      <c r="F13">
        <v>64</v>
      </c>
      <c r="G13">
        <v>70</v>
      </c>
      <c r="H13">
        <v>79</v>
      </c>
    </row>
    <row r="14" spans="1:8" x14ac:dyDescent="0.2">
      <c r="A14" s="1" t="s">
        <v>17</v>
      </c>
      <c r="B14" s="1">
        <v>1.1000000000000001</v>
      </c>
      <c r="C14">
        <v>3</v>
      </c>
      <c r="D14">
        <v>3</v>
      </c>
      <c r="E14">
        <v>3</v>
      </c>
      <c r="F14">
        <v>3</v>
      </c>
      <c r="G14">
        <v>1</v>
      </c>
      <c r="H14">
        <v>0</v>
      </c>
    </row>
    <row r="15" spans="1:8" x14ac:dyDescent="0.2">
      <c r="A15" t="s">
        <v>10</v>
      </c>
      <c r="B15">
        <v>39</v>
      </c>
      <c r="C15">
        <v>99</v>
      </c>
      <c r="D15">
        <v>153</v>
      </c>
      <c r="E15">
        <v>221</v>
      </c>
      <c r="F15">
        <v>313</v>
      </c>
      <c r="G15">
        <v>364</v>
      </c>
      <c r="H15">
        <v>411</v>
      </c>
    </row>
    <row r="16" spans="1:8" x14ac:dyDescent="0.2">
      <c r="A16" t="s">
        <v>11</v>
      </c>
      <c r="B16">
        <v>11.4</v>
      </c>
      <c r="C16">
        <v>31</v>
      </c>
      <c r="D16">
        <v>48</v>
      </c>
      <c r="E16">
        <v>76</v>
      </c>
      <c r="F16">
        <v>106</v>
      </c>
      <c r="G16">
        <v>138</v>
      </c>
      <c r="H16">
        <v>165</v>
      </c>
    </row>
    <row r="17" spans="1:8" x14ac:dyDescent="0.2">
      <c r="A17" t="s">
        <v>15</v>
      </c>
      <c r="B17">
        <v>16.5</v>
      </c>
      <c r="C17">
        <v>31</v>
      </c>
      <c r="D17">
        <v>44</v>
      </c>
      <c r="E17">
        <v>50</v>
      </c>
      <c r="F17">
        <v>52</v>
      </c>
      <c r="G17">
        <v>55</v>
      </c>
      <c r="H17">
        <v>58</v>
      </c>
    </row>
    <row r="18" spans="1:8" x14ac:dyDescent="0.2">
      <c r="A18" t="s">
        <v>20</v>
      </c>
      <c r="B18">
        <f>B11-B12-B15-B16-B17</f>
        <v>11.100000000000001</v>
      </c>
      <c r="C18">
        <f>C11-C12-C15-C16-C17</f>
        <v>30</v>
      </c>
      <c r="D18">
        <f t="shared" ref="D18:H18" si="0">D11-D12-D15-D16-D17</f>
        <v>130</v>
      </c>
      <c r="E18">
        <f t="shared" si="0"/>
        <v>228</v>
      </c>
      <c r="F18">
        <f t="shared" si="0"/>
        <v>327</v>
      </c>
      <c r="G18">
        <f t="shared" si="0"/>
        <v>557</v>
      </c>
      <c r="H18">
        <f t="shared" si="0"/>
        <v>724</v>
      </c>
    </row>
    <row r="19" spans="1:8" x14ac:dyDescent="0.2">
      <c r="A19" t="s">
        <v>12</v>
      </c>
      <c r="B19">
        <v>1.5</v>
      </c>
      <c r="C19">
        <v>6</v>
      </c>
      <c r="D19">
        <v>14</v>
      </c>
      <c r="E19">
        <v>22</v>
      </c>
      <c r="F19">
        <v>31</v>
      </c>
      <c r="G19">
        <v>40</v>
      </c>
      <c r="H19">
        <v>50</v>
      </c>
    </row>
    <row r="20" spans="1:8" x14ac:dyDescent="0.2">
      <c r="A20" t="s">
        <v>13</v>
      </c>
      <c r="B20">
        <f t="shared" ref="B20:H20" si="1">B11-B12-B15-B16-B17+B19</f>
        <v>12.600000000000001</v>
      </c>
      <c r="C20">
        <f t="shared" si="1"/>
        <v>36</v>
      </c>
      <c r="D20">
        <f t="shared" si="1"/>
        <v>144</v>
      </c>
      <c r="E20">
        <f t="shared" si="1"/>
        <v>250</v>
      </c>
      <c r="F20">
        <f t="shared" si="1"/>
        <v>358</v>
      </c>
      <c r="G20">
        <f t="shared" si="1"/>
        <v>597</v>
      </c>
      <c r="H20">
        <f t="shared" si="1"/>
        <v>774</v>
      </c>
    </row>
    <row r="21" spans="1:8" x14ac:dyDescent="0.2">
      <c r="A21" t="s">
        <v>14</v>
      </c>
      <c r="B21">
        <v>0.5</v>
      </c>
      <c r="C21">
        <v>5</v>
      </c>
      <c r="D21">
        <v>15</v>
      </c>
      <c r="E21">
        <v>30</v>
      </c>
      <c r="F21">
        <v>62</v>
      </c>
      <c r="G21">
        <v>98</v>
      </c>
      <c r="H21">
        <v>125</v>
      </c>
    </row>
    <row r="22" spans="1:8" x14ac:dyDescent="0.2">
      <c r="A22" t="s">
        <v>18</v>
      </c>
      <c r="B22">
        <f>B20-B21</f>
        <v>12.100000000000001</v>
      </c>
      <c r="C22">
        <f>C20-C21</f>
        <v>31</v>
      </c>
      <c r="D22">
        <f t="shared" ref="D22:H22" si="2">D20-D21</f>
        <v>129</v>
      </c>
      <c r="E22">
        <f t="shared" si="2"/>
        <v>220</v>
      </c>
      <c r="F22">
        <f t="shared" si="2"/>
        <v>296</v>
      </c>
      <c r="G22">
        <f t="shared" si="2"/>
        <v>499</v>
      </c>
      <c r="H22">
        <f t="shared" si="2"/>
        <v>649</v>
      </c>
    </row>
    <row r="23" spans="1:8" x14ac:dyDescent="0.2">
      <c r="A23" t="s">
        <v>19</v>
      </c>
      <c r="B23">
        <f>B18+B13+B14+B17</f>
        <v>37.6</v>
      </c>
      <c r="C23">
        <f>C18+C13+C14+C17</f>
        <v>96</v>
      </c>
      <c r="D23">
        <f t="shared" ref="D23:H23" si="3">D18+D13+D14+D17</f>
        <v>229</v>
      </c>
      <c r="E23">
        <f t="shared" si="3"/>
        <v>343</v>
      </c>
      <c r="F23">
        <f t="shared" si="3"/>
        <v>446</v>
      </c>
      <c r="G23">
        <f t="shared" si="3"/>
        <v>683</v>
      </c>
      <c r="H23">
        <f t="shared" si="3"/>
        <v>861</v>
      </c>
    </row>
    <row r="25" spans="1:8" x14ac:dyDescent="0.2">
      <c r="A25" t="s">
        <v>21</v>
      </c>
      <c r="B25">
        <v>200.2</v>
      </c>
      <c r="C25">
        <v>935</v>
      </c>
      <c r="D25">
        <v>1131</v>
      </c>
      <c r="E25">
        <v>1416</v>
      </c>
      <c r="F25">
        <v>1770</v>
      </c>
      <c r="G25">
        <v>2301</v>
      </c>
      <c r="H25">
        <v>2884</v>
      </c>
    </row>
    <row r="26" spans="1:8" x14ac:dyDescent="0.2">
      <c r="A26" t="s">
        <v>22</v>
      </c>
      <c r="B26">
        <v>9.6</v>
      </c>
      <c r="C26">
        <v>23</v>
      </c>
      <c r="D26">
        <v>42</v>
      </c>
      <c r="E26">
        <v>61</v>
      </c>
      <c r="F26">
        <v>82</v>
      </c>
      <c r="G26">
        <v>110</v>
      </c>
      <c r="H26">
        <v>129</v>
      </c>
    </row>
    <row r="27" spans="1:8" x14ac:dyDescent="0.2">
      <c r="A27" t="s">
        <v>23</v>
      </c>
      <c r="B27">
        <v>2.4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</row>
    <row r="28" spans="1:8" x14ac:dyDescent="0.2">
      <c r="A28" t="s">
        <v>24</v>
      </c>
      <c r="B28">
        <v>35.9</v>
      </c>
      <c r="C28">
        <v>85</v>
      </c>
      <c r="D28">
        <v>95</v>
      </c>
      <c r="E28">
        <v>116</v>
      </c>
      <c r="F28">
        <v>146</v>
      </c>
      <c r="G28">
        <v>191</v>
      </c>
      <c r="H28">
        <v>243</v>
      </c>
    </row>
    <row r="29" spans="1:8" x14ac:dyDescent="0.2">
      <c r="A29" t="s">
        <v>25</v>
      </c>
      <c r="B29">
        <v>14</v>
      </c>
      <c r="C29">
        <v>11</v>
      </c>
      <c r="D29">
        <v>8</v>
      </c>
      <c r="E29">
        <v>5</v>
      </c>
      <c r="F29">
        <v>2</v>
      </c>
      <c r="G29">
        <v>1</v>
      </c>
      <c r="H29">
        <v>1</v>
      </c>
    </row>
    <row r="31" spans="1:8" x14ac:dyDescent="0.2">
      <c r="A31" t="s">
        <v>26</v>
      </c>
      <c r="B31">
        <v>21.9</v>
      </c>
      <c r="C31">
        <v>22</v>
      </c>
      <c r="D31">
        <v>22</v>
      </c>
      <c r="E31">
        <v>22</v>
      </c>
      <c r="F31">
        <v>22</v>
      </c>
      <c r="G31">
        <v>22</v>
      </c>
      <c r="H31">
        <v>22</v>
      </c>
    </row>
    <row r="32" spans="1:8" x14ac:dyDescent="0.2">
      <c r="A32" t="s">
        <v>27</v>
      </c>
      <c r="B32">
        <v>26</v>
      </c>
      <c r="C32">
        <v>65</v>
      </c>
      <c r="D32">
        <v>112</v>
      </c>
      <c r="E32">
        <v>163</v>
      </c>
      <c r="F32">
        <v>212</v>
      </c>
      <c r="G32">
        <v>256</v>
      </c>
      <c r="H32">
        <v>300</v>
      </c>
    </row>
    <row r="33" spans="1:8" x14ac:dyDescent="0.2">
      <c r="A33" t="s">
        <v>28</v>
      </c>
      <c r="B33">
        <v>6.3</v>
      </c>
      <c r="C33">
        <v>7</v>
      </c>
      <c r="D33">
        <v>9</v>
      </c>
      <c r="E33">
        <v>11</v>
      </c>
      <c r="F33">
        <v>14</v>
      </c>
      <c r="G33">
        <v>18</v>
      </c>
      <c r="H33">
        <v>21</v>
      </c>
    </row>
    <row r="35" spans="1:8" x14ac:dyDescent="0.2">
      <c r="A35" t="s">
        <v>29</v>
      </c>
      <c r="B35">
        <v>43.8</v>
      </c>
      <c r="C35">
        <v>980</v>
      </c>
      <c r="D35">
        <v>1024</v>
      </c>
      <c r="E35">
        <v>1074</v>
      </c>
      <c r="F35">
        <v>1126</v>
      </c>
      <c r="G35">
        <v>1181</v>
      </c>
      <c r="H35">
        <v>1239</v>
      </c>
    </row>
    <row r="36" spans="1:8" x14ac:dyDescent="0.2">
      <c r="A36" t="s">
        <v>30</v>
      </c>
      <c r="B36">
        <v>-47.1</v>
      </c>
      <c r="C36">
        <v>-17</v>
      </c>
      <c r="D36">
        <v>112</v>
      </c>
      <c r="E36">
        <v>331</v>
      </c>
      <c r="F36">
        <v>628</v>
      </c>
      <c r="G36">
        <v>1128</v>
      </c>
      <c r="H36">
        <v>1677</v>
      </c>
    </row>
    <row r="37" spans="1:8" x14ac:dyDescent="0.2">
      <c r="A37" t="s">
        <v>33</v>
      </c>
      <c r="B37">
        <v>211.1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">
      <c r="A38" t="s">
        <v>31</v>
      </c>
      <c r="B38">
        <f>B35+B36</f>
        <v>-3.3000000000000043</v>
      </c>
      <c r="C38">
        <f>C35+C36</f>
        <v>963</v>
      </c>
      <c r="D38">
        <f t="shared" ref="D38:H38" si="4">D35+D36</f>
        <v>1136</v>
      </c>
      <c r="E38">
        <f t="shared" si="4"/>
        <v>1405</v>
      </c>
      <c r="F38">
        <f t="shared" si="4"/>
        <v>1754</v>
      </c>
      <c r="G38">
        <f t="shared" si="4"/>
        <v>2309</v>
      </c>
      <c r="H38">
        <f t="shared" si="4"/>
        <v>2916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2018-01-03T14:15:12Z</dcterms:created>
  <dcterms:modified xsi:type="dcterms:W3CDTF">2018-01-04T03:12:44Z</dcterms:modified>
</cp:coreProperties>
</file>